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N:\External Affairs\Policy\england\NHS England PEoLC work\PEoLC programme\NHSEI funded resource for ICSs\Copy\"/>
    </mc:Choice>
  </mc:AlternateContent>
  <xr:revisionPtr revIDLastSave="0" documentId="13_ncr:1_{2D6B2F03-93DC-48FC-8FD5-3CEF2238D7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Sheet1!$C$2:$X$47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17" i="1"/>
  <c r="E27" i="1"/>
  <c r="E16" i="1"/>
  <c r="E33" i="1"/>
  <c r="E6" i="1"/>
  <c r="E42" i="1"/>
  <c r="E31" i="1"/>
  <c r="E4" i="1"/>
  <c r="E24" i="1"/>
  <c r="E39" i="1"/>
  <c r="E8" i="1"/>
  <c r="E37" i="1"/>
  <c r="E41" i="1"/>
  <c r="E3" i="1"/>
  <c r="E11" i="1"/>
  <c r="E9" i="1"/>
  <c r="E38" i="1"/>
  <c r="E21" i="1"/>
  <c r="E19" i="1"/>
  <c r="E28" i="1"/>
  <c r="E12" i="1"/>
  <c r="E30" i="1"/>
  <c r="E40" i="1"/>
  <c r="E23" i="1"/>
  <c r="E34" i="1"/>
  <c r="E20" i="1"/>
  <c r="E7" i="1"/>
  <c r="E36" i="1"/>
  <c r="E26" i="1"/>
  <c r="E10" i="1"/>
  <c r="E44" i="1"/>
  <c r="E43" i="1"/>
  <c r="E18" i="1"/>
  <c r="E13" i="1"/>
  <c r="E25" i="1"/>
  <c r="E32" i="1"/>
  <c r="E29" i="1"/>
  <c r="E15" i="1"/>
  <c r="E14" i="1"/>
  <c r="E5" i="1"/>
  <c r="E35" i="1"/>
  <c r="F45" i="1"/>
  <c r="D45" i="1"/>
  <c r="G22" i="1"/>
  <c r="G17" i="1"/>
  <c r="G27" i="1"/>
  <c r="G16" i="1"/>
  <c r="G33" i="1"/>
  <c r="G6" i="1"/>
  <c r="G42" i="1"/>
  <c r="G31" i="1"/>
  <c r="G24" i="1"/>
  <c r="G39" i="1"/>
  <c r="G8" i="1"/>
  <c r="G37" i="1"/>
  <c r="G41" i="1"/>
  <c r="G3" i="1"/>
  <c r="G11" i="1"/>
  <c r="G9" i="1"/>
  <c r="G38" i="1"/>
  <c r="G21" i="1"/>
  <c r="G28" i="1"/>
  <c r="G12" i="1"/>
  <c r="G30" i="1"/>
  <c r="G40" i="1"/>
  <c r="G23" i="1"/>
  <c r="G34" i="1"/>
  <c r="G20" i="1"/>
  <c r="G7" i="1"/>
  <c r="G36" i="1"/>
  <c r="G26" i="1"/>
  <c r="G10" i="1"/>
  <c r="G44" i="1"/>
  <c r="G43" i="1"/>
  <c r="G18" i="1"/>
  <c r="G13" i="1"/>
  <c r="G25" i="1"/>
  <c r="G32" i="1"/>
  <c r="G29" i="1"/>
  <c r="G15" i="1"/>
  <c r="G14" i="1"/>
  <c r="G5" i="1"/>
  <c r="G35" i="1"/>
  <c r="H18" i="1" l="1"/>
  <c r="H35" i="1"/>
  <c r="H37" i="1"/>
  <c r="H5" i="1"/>
  <c r="H8" i="1"/>
  <c r="H25" i="1"/>
  <c r="H40" i="1"/>
  <c r="H21" i="1"/>
  <c r="H39" i="1"/>
  <c r="H17" i="1"/>
  <c r="H13" i="1"/>
  <c r="H20" i="1"/>
  <c r="H38" i="1"/>
  <c r="H24" i="1"/>
  <c r="H22" i="1"/>
  <c r="H34" i="1"/>
  <c r="H23" i="1"/>
  <c r="H11" i="1"/>
  <c r="H31" i="1"/>
  <c r="H43" i="1"/>
  <c r="H4" i="1"/>
  <c r="H9" i="1"/>
  <c r="H41" i="1"/>
  <c r="H3" i="1"/>
  <c r="H30" i="1"/>
  <c r="H33" i="1"/>
  <c r="H29" i="1"/>
  <c r="H26" i="1"/>
  <c r="H12" i="1"/>
  <c r="H15" i="1"/>
  <c r="H36" i="1"/>
  <c r="H28" i="1"/>
  <c r="H14" i="1"/>
  <c r="H10" i="1"/>
  <c r="H16" i="1"/>
  <c r="H7" i="1"/>
  <c r="H19" i="1"/>
  <c r="H44" i="1"/>
  <c r="H42" i="1"/>
  <c r="H6" i="1"/>
  <c r="H27" i="1"/>
  <c r="H32" i="1"/>
</calcChain>
</file>

<file path=xl/sharedStrings.xml><?xml version="1.0" encoding="utf-8"?>
<sst xmlns="http://schemas.openxmlformats.org/spreadsheetml/2006/main" count="170" uniqueCount="89">
  <si>
    <t>Birmingham and Solihull STP</t>
  </si>
  <si>
    <t>Cheshire and Merseyside STP</t>
  </si>
  <si>
    <t>Coventry and Warwickshire STP</t>
  </si>
  <si>
    <t>Devon STP</t>
  </si>
  <si>
    <t>Dorset STP</t>
  </si>
  <si>
    <t>Frimley Health &amp; Care (STP)</t>
  </si>
  <si>
    <t>Gloucestershire STP</t>
  </si>
  <si>
    <t>Hertfordshire and West Essex STP</t>
  </si>
  <si>
    <t>Joined Up Care Derbyshire STP</t>
  </si>
  <si>
    <t>Kent and Medway STP</t>
  </si>
  <si>
    <t>Lincolnshire STP</t>
  </si>
  <si>
    <t>Mid and South Essex STP</t>
  </si>
  <si>
    <t>Northamptonshire STP</t>
  </si>
  <si>
    <t>Somerset STP</t>
  </si>
  <si>
    <t>Suffolk and North East Essex STP</t>
  </si>
  <si>
    <t>Bath and North East Somerset,Swindon and Wiltshire STP</t>
  </si>
  <si>
    <t>Bedfordshire, Luton and MiltonKeynes STP</t>
  </si>
  <si>
    <t>Bristol, North Somerset andSouth Gloucestershire STP</t>
  </si>
  <si>
    <t>Buckinghamshire, Oxfordshire andBerkshire West STP</t>
  </si>
  <si>
    <t>Cambridgeshire and PeterboroughSTP</t>
  </si>
  <si>
    <t>Cornwall and the Isles of ScillyHealth &amp; Social Care Partnership</t>
  </si>
  <si>
    <t>Greater Manchester Health &amp;Social Care Partnership</t>
  </si>
  <si>
    <t>Hampshire and the Isle of WightSTP</t>
  </si>
  <si>
    <t>Healthier Lancashire and SouthCumbria</t>
  </si>
  <si>
    <t>Herefordshire and WorcestershireSTP</t>
  </si>
  <si>
    <t>Leicester, Leicestershire andRutland STP</t>
  </si>
  <si>
    <t>Norfolk and Waveney Health &amp;Care Partnership (STP)</t>
  </si>
  <si>
    <t>North London Partners in Health&amp; Care (STP)</t>
  </si>
  <si>
    <t>North West London Health &amp; CarePartnership (STP)</t>
  </si>
  <si>
    <t>Nottingham and NottinghamshireHealth and Care STP</t>
  </si>
  <si>
    <t>Our Healthier South East LondonSTP</t>
  </si>
  <si>
    <t>South West London Health &amp; CarePartnership (STP)</t>
  </si>
  <si>
    <t>South Yorkshire and BassetlawSTP</t>
  </si>
  <si>
    <t>Staffordshire &amp; Stoke on TrentSTP</t>
  </si>
  <si>
    <t>Surrey Heartlands Health &amp; CarePartnership (STP)</t>
  </si>
  <si>
    <t>Sussex Health and CarePartnership STP</t>
  </si>
  <si>
    <t>The Black Country and WestBirmingham STP</t>
  </si>
  <si>
    <t>West Yorkshire Health &amp; CarePartnership (STP)</t>
  </si>
  <si>
    <t>ICS</t>
  </si>
  <si>
    <t>&lt;10</t>
  </si>
  <si>
    <t>1 to 4</t>
  </si>
  <si>
    <t>0</t>
  </si>
  <si>
    <t>5 to 9</t>
  </si>
  <si>
    <t>10 to 14</t>
  </si>
  <si>
    <t>15 to 19</t>
  </si>
  <si>
    <t>White</t>
  </si>
  <si>
    <t>Black</t>
  </si>
  <si>
    <t>Mixed</t>
  </si>
  <si>
    <t>Other</t>
  </si>
  <si>
    <t>Shropshire and Telford and Wrekin STP</t>
  </si>
  <si>
    <t>20 to 24</t>
  </si>
  <si>
    <t>10*</t>
  </si>
  <si>
    <t>20*</t>
  </si>
  <si>
    <t>50*</t>
  </si>
  <si>
    <t>40*</t>
  </si>
  <si>
    <t>^ 'South Asian' includes Indian, Pakistani and Bangladeshi</t>
  </si>
  <si>
    <t>* indicates cell counts rounded to nearest 10 to prevent disclosure in other cells with &lt;10</t>
  </si>
  <si>
    <t>TOTAL</t>
  </si>
  <si>
    <t>Cumbria and NE</t>
  </si>
  <si>
    <t>Humber Coast and Vale</t>
  </si>
  <si>
    <t>Rank by cases</t>
  </si>
  <si>
    <t>Rank by prevalence</t>
  </si>
  <si>
    <t>South Asian^</t>
  </si>
  <si>
    <t>North East London Health &amp; CarePartnership (STP)</t>
  </si>
  <si>
    <t>SCN</t>
  </si>
  <si>
    <t>Children's palliative care network area</t>
  </si>
  <si>
    <t>North West</t>
  </si>
  <si>
    <t>North East, Yorkshire and Humber</t>
  </si>
  <si>
    <t>N/A</t>
  </si>
  <si>
    <t>London</t>
  </si>
  <si>
    <t>South East</t>
  </si>
  <si>
    <t>Wessex</t>
  </si>
  <si>
    <t>Kent and Medway</t>
  </si>
  <si>
    <t>Midlands</t>
  </si>
  <si>
    <t>West Midlands</t>
  </si>
  <si>
    <t>Thames Valley</t>
  </si>
  <si>
    <t>South West London and Surrey</t>
  </si>
  <si>
    <t>East of England</t>
  </si>
  <si>
    <t>South West</t>
  </si>
  <si>
    <t>East Midlands</t>
  </si>
  <si>
    <t>Number of cases of life-limiting and life-threatening conditions among children and young people aged 0-24 in ICS</t>
  </si>
  <si>
    <t>Total population of children and young people 0-24 in ICS</t>
  </si>
  <si>
    <t>Prevalence of life-limiting and life-threatening conditions per 10,000 children and young people in ICS aged 0-24 years old</t>
  </si>
  <si>
    <t>Number of cases by age group in ICS</t>
  </si>
  <si>
    <t>Number of cases by deprivation group in ICS (1 least deprived to 5 most deprived)</t>
  </si>
  <si>
    <t>Number of cases by ethnic group in ICS</t>
  </si>
  <si>
    <t>South West/Wessex</t>
  </si>
  <si>
    <t>South West/South East</t>
  </si>
  <si>
    <t xml:space="preserve">South East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</si>
</sst>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textRotation="68" wrapText="1"/>
    </xf>
    <xf numFmtId="0" fontId="2" fillId="0" borderId="2" xfId="0" quotePrefix="1" applyFont="1" applyFill="1" applyBorder="1" applyAlignment="1">
      <alignment horizontal="left" vertical="center" textRotation="90" wrapText="1"/>
    </xf>
    <xf numFmtId="0" fontId="2" fillId="0" borderId="2" xfId="0" applyFont="1" applyFill="1" applyBorder="1" applyAlignment="1">
      <alignment horizontal="left" vertical="center" textRotation="90" wrapText="1"/>
    </xf>
    <xf numFmtId="0" fontId="2" fillId="0" borderId="2" xfId="0" applyFont="1" applyFill="1" applyBorder="1" applyAlignment="1">
      <alignment horizontal="left" vertical="center" textRotation="90" wrapText="1"/>
    </xf>
  </cellXfs>
  <cellStyles count="1">
    <cellStyle name="Normal" xfId="0" builtinId="0"/>
  </cellStyles>
  <dxfs count="6">
    <dxf>
      <font>
        <strike val="0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10" sqref="M10"/>
    </sheetView>
  </sheetViews>
  <sheetFormatPr defaultColWidth="32.26953125" defaultRowHeight="12.5" x14ac:dyDescent="0.35"/>
  <cols>
    <col min="1" max="1" width="22.453125" style="1" bestFit="1" customWidth="1"/>
    <col min="2" max="2" width="21.90625" style="1" bestFit="1" customWidth="1"/>
    <col min="3" max="3" width="24.54296875" style="1" bestFit="1" customWidth="1"/>
    <col min="4" max="4" width="21.54296875" style="1" bestFit="1" customWidth="1"/>
    <col min="5" max="5" width="7.453125" style="1" bestFit="1" customWidth="1"/>
    <col min="6" max="6" width="12.90625" style="1" bestFit="1" customWidth="1"/>
    <col min="7" max="7" width="21.26953125" style="1" bestFit="1" customWidth="1"/>
    <col min="8" max="8" width="9" style="1" bestFit="1" customWidth="1"/>
    <col min="9" max="24" width="6.08984375" style="1" bestFit="1" customWidth="1"/>
    <col min="25" max="16384" width="32.26953125" style="1"/>
  </cols>
  <sheetData>
    <row r="1" spans="1:24" s="12" customFormat="1" ht="102" customHeight="1" x14ac:dyDescent="0.35">
      <c r="A1" s="15" t="s">
        <v>64</v>
      </c>
      <c r="B1" s="15" t="s">
        <v>65</v>
      </c>
      <c r="C1" s="15" t="s">
        <v>38</v>
      </c>
      <c r="D1" s="15" t="s">
        <v>80</v>
      </c>
      <c r="E1" s="15" t="s">
        <v>60</v>
      </c>
      <c r="F1" s="15" t="s">
        <v>81</v>
      </c>
      <c r="G1" s="15" t="s">
        <v>82</v>
      </c>
      <c r="H1" s="15" t="s">
        <v>61</v>
      </c>
      <c r="I1" s="2" t="s">
        <v>83</v>
      </c>
      <c r="J1" s="3"/>
      <c r="K1" s="3"/>
      <c r="L1" s="3"/>
      <c r="M1" s="3"/>
      <c r="N1" s="4"/>
      <c r="O1" s="2" t="s">
        <v>84</v>
      </c>
      <c r="P1" s="3"/>
      <c r="Q1" s="3"/>
      <c r="R1" s="3"/>
      <c r="S1" s="4"/>
      <c r="T1" s="2" t="s">
        <v>85</v>
      </c>
      <c r="U1" s="3"/>
      <c r="V1" s="3"/>
      <c r="W1" s="3"/>
      <c r="X1" s="4"/>
    </row>
    <row r="2" spans="1:24" s="12" customFormat="1" ht="136.5" customHeight="1" x14ac:dyDescent="0.35">
      <c r="A2" s="15"/>
      <c r="B2" s="15"/>
      <c r="C2" s="15"/>
      <c r="D2" s="15"/>
      <c r="E2" s="15"/>
      <c r="F2" s="15"/>
      <c r="G2" s="15"/>
      <c r="H2" s="15"/>
      <c r="I2" s="13" t="s">
        <v>41</v>
      </c>
      <c r="J2" s="14" t="s">
        <v>40</v>
      </c>
      <c r="K2" s="14" t="s">
        <v>42</v>
      </c>
      <c r="L2" s="14" t="s">
        <v>43</v>
      </c>
      <c r="M2" s="14" t="s">
        <v>44</v>
      </c>
      <c r="N2" s="14" t="s">
        <v>50</v>
      </c>
      <c r="O2" s="14">
        <v>1</v>
      </c>
      <c r="P2" s="14">
        <v>2</v>
      </c>
      <c r="Q2" s="14">
        <v>3</v>
      </c>
      <c r="R2" s="14">
        <v>4</v>
      </c>
      <c r="S2" s="14">
        <v>5</v>
      </c>
      <c r="T2" s="14" t="s">
        <v>45</v>
      </c>
      <c r="U2" s="14" t="s">
        <v>62</v>
      </c>
      <c r="V2" s="14" t="s">
        <v>46</v>
      </c>
      <c r="W2" s="14" t="s">
        <v>47</v>
      </c>
      <c r="X2" s="14" t="s">
        <v>48</v>
      </c>
    </row>
    <row r="3" spans="1:24" ht="30" customHeight="1" x14ac:dyDescent="0.35">
      <c r="A3" s="5" t="s">
        <v>66</v>
      </c>
      <c r="B3" s="5" t="s">
        <v>66</v>
      </c>
      <c r="C3" s="5" t="s">
        <v>21</v>
      </c>
      <c r="D3" s="5">
        <v>6241</v>
      </c>
      <c r="E3" s="5">
        <f t="shared" ref="E3:E44" si="0">RANK(D3,$D$3:$D$44,0)</f>
        <v>1</v>
      </c>
      <c r="F3" s="5">
        <v>873958</v>
      </c>
      <c r="G3" s="6">
        <f>10000*D3/F3</f>
        <v>71.410754292540375</v>
      </c>
      <c r="H3" s="7">
        <f t="shared" ref="H3:H44" si="1">RANK(G3,$G$3:$G$44,0)</f>
        <v>8</v>
      </c>
      <c r="I3" s="5">
        <v>765</v>
      </c>
      <c r="J3" s="5">
        <v>1590</v>
      </c>
      <c r="K3" s="5">
        <v>1100</v>
      </c>
      <c r="L3" s="5">
        <v>964</v>
      </c>
      <c r="M3" s="5">
        <v>741</v>
      </c>
      <c r="N3" s="5">
        <v>1081</v>
      </c>
      <c r="O3" s="5">
        <v>463</v>
      </c>
      <c r="P3" s="5">
        <v>668</v>
      </c>
      <c r="Q3" s="5">
        <v>796</v>
      </c>
      <c r="R3" s="5">
        <v>1451</v>
      </c>
      <c r="S3" s="5">
        <v>2863</v>
      </c>
      <c r="T3" s="5">
        <v>4227</v>
      </c>
      <c r="U3" s="5">
        <v>1097</v>
      </c>
      <c r="V3" s="5">
        <v>317</v>
      </c>
      <c r="W3" s="5">
        <v>206</v>
      </c>
      <c r="X3" s="5">
        <v>273</v>
      </c>
    </row>
    <row r="4" spans="1:24" ht="30" customHeight="1" x14ac:dyDescent="0.35">
      <c r="A4" s="5" t="s">
        <v>66</v>
      </c>
      <c r="B4" s="5" t="s">
        <v>66</v>
      </c>
      <c r="C4" s="5" t="s">
        <v>58</v>
      </c>
      <c r="D4" s="5">
        <v>6019</v>
      </c>
      <c r="E4" s="5">
        <f t="shared" si="0"/>
        <v>2</v>
      </c>
      <c r="F4" s="5">
        <v>880871</v>
      </c>
      <c r="G4" s="6">
        <v>68.330096007247377</v>
      </c>
      <c r="H4" s="7">
        <f t="shared" si="1"/>
        <v>14</v>
      </c>
      <c r="I4" s="5">
        <v>1143</v>
      </c>
      <c r="J4" s="5">
        <v>1387</v>
      </c>
      <c r="K4" s="5">
        <v>967</v>
      </c>
      <c r="L4" s="5">
        <v>773</v>
      </c>
      <c r="M4" s="5">
        <v>661</v>
      </c>
      <c r="N4" s="5">
        <v>1088</v>
      </c>
      <c r="O4" s="5">
        <v>641</v>
      </c>
      <c r="P4" s="5">
        <v>759</v>
      </c>
      <c r="Q4" s="5">
        <v>1009</v>
      </c>
      <c r="R4" s="5">
        <v>1550</v>
      </c>
      <c r="S4" s="5">
        <v>2060</v>
      </c>
      <c r="T4" s="5"/>
      <c r="U4" s="5"/>
      <c r="V4" s="5"/>
      <c r="W4" s="5"/>
      <c r="X4" s="5"/>
    </row>
    <row r="5" spans="1:24" ht="30" customHeight="1" x14ac:dyDescent="0.35">
      <c r="A5" s="5" t="s">
        <v>67</v>
      </c>
      <c r="B5" s="5" t="s">
        <v>68</v>
      </c>
      <c r="C5" s="5" t="s">
        <v>37</v>
      </c>
      <c r="D5" s="5">
        <v>5318</v>
      </c>
      <c r="E5" s="5">
        <f t="shared" si="0"/>
        <v>3</v>
      </c>
      <c r="F5" s="5">
        <v>763423</v>
      </c>
      <c r="G5" s="6">
        <f t="shared" ref="G5:G18" si="2">10000*D5/F5</f>
        <v>69.659939509289089</v>
      </c>
      <c r="H5" s="7">
        <f t="shared" si="1"/>
        <v>9</v>
      </c>
      <c r="I5" s="5">
        <v>827</v>
      </c>
      <c r="J5" s="5">
        <v>1376</v>
      </c>
      <c r="K5" s="5">
        <v>934</v>
      </c>
      <c r="L5" s="5">
        <v>752</v>
      </c>
      <c r="M5" s="5">
        <v>563</v>
      </c>
      <c r="N5" s="5">
        <v>866</v>
      </c>
      <c r="O5" s="5">
        <v>320</v>
      </c>
      <c r="P5" s="5">
        <v>691</v>
      </c>
      <c r="Q5" s="5">
        <v>787</v>
      </c>
      <c r="R5" s="5">
        <v>1223</v>
      </c>
      <c r="S5" s="5">
        <v>2297</v>
      </c>
      <c r="T5" s="5">
        <v>3231</v>
      </c>
      <c r="U5" s="5">
        <v>1468</v>
      </c>
      <c r="V5" s="5">
        <v>119</v>
      </c>
      <c r="W5" s="5">
        <v>175</v>
      </c>
      <c r="X5" s="5">
        <v>233</v>
      </c>
    </row>
    <row r="6" spans="1:24" ht="30" customHeight="1" x14ac:dyDescent="0.35">
      <c r="A6" s="5" t="s">
        <v>66</v>
      </c>
      <c r="B6" s="5" t="s">
        <v>66</v>
      </c>
      <c r="C6" s="5" t="s">
        <v>1</v>
      </c>
      <c r="D6" s="5">
        <v>4856</v>
      </c>
      <c r="E6" s="5">
        <f t="shared" si="0"/>
        <v>4</v>
      </c>
      <c r="F6" s="5">
        <v>721332</v>
      </c>
      <c r="G6" s="6">
        <f t="shared" si="2"/>
        <v>67.319902624588948</v>
      </c>
      <c r="H6" s="7">
        <f t="shared" si="1"/>
        <v>17</v>
      </c>
      <c r="I6" s="5">
        <v>610</v>
      </c>
      <c r="J6" s="5">
        <v>1157</v>
      </c>
      <c r="K6" s="5">
        <v>805</v>
      </c>
      <c r="L6" s="5">
        <v>754</v>
      </c>
      <c r="M6" s="5">
        <v>558</v>
      </c>
      <c r="N6" s="5">
        <v>972</v>
      </c>
      <c r="O6" s="5">
        <v>708</v>
      </c>
      <c r="P6" s="5">
        <v>666</v>
      </c>
      <c r="Q6" s="5">
        <v>667</v>
      </c>
      <c r="R6" s="5">
        <v>876</v>
      </c>
      <c r="S6" s="5">
        <v>1939</v>
      </c>
      <c r="T6" s="5">
        <v>4501</v>
      </c>
      <c r="U6" s="5">
        <v>40</v>
      </c>
      <c r="V6" s="5">
        <v>43</v>
      </c>
      <c r="W6" s="5">
        <v>61</v>
      </c>
      <c r="X6" s="5">
        <v>111</v>
      </c>
    </row>
    <row r="7" spans="1:24" ht="30" customHeight="1" x14ac:dyDescent="0.35">
      <c r="A7" s="5" t="s">
        <v>69</v>
      </c>
      <c r="B7" s="5" t="s">
        <v>69</v>
      </c>
      <c r="C7" s="5" t="s">
        <v>28</v>
      </c>
      <c r="D7" s="5">
        <v>4068</v>
      </c>
      <c r="E7" s="5">
        <f t="shared" si="0"/>
        <v>5</v>
      </c>
      <c r="F7" s="5">
        <v>568841</v>
      </c>
      <c r="G7" s="6">
        <f t="shared" si="2"/>
        <v>71.513832512072796</v>
      </c>
      <c r="H7" s="7">
        <f t="shared" si="1"/>
        <v>7</v>
      </c>
      <c r="I7" s="5">
        <v>618</v>
      </c>
      <c r="J7" s="5">
        <v>952</v>
      </c>
      <c r="K7" s="5">
        <v>762</v>
      </c>
      <c r="L7" s="5">
        <v>558</v>
      </c>
      <c r="M7" s="5">
        <v>466</v>
      </c>
      <c r="N7" s="5">
        <v>712</v>
      </c>
      <c r="O7" s="5">
        <v>138</v>
      </c>
      <c r="P7" s="5">
        <v>538</v>
      </c>
      <c r="Q7" s="5">
        <v>1102</v>
      </c>
      <c r="R7" s="5">
        <v>1586</v>
      </c>
      <c r="S7" s="5">
        <v>704</v>
      </c>
      <c r="T7" s="5">
        <v>1423</v>
      </c>
      <c r="U7" s="5">
        <v>693</v>
      </c>
      <c r="V7" s="5">
        <v>605</v>
      </c>
      <c r="W7" s="5">
        <v>168</v>
      </c>
      <c r="X7" s="5">
        <v>930</v>
      </c>
    </row>
    <row r="8" spans="1:24" ht="30" customHeight="1" x14ac:dyDescent="0.35">
      <c r="A8" s="5" t="s">
        <v>69</v>
      </c>
      <c r="B8" s="5" t="s">
        <v>69</v>
      </c>
      <c r="C8" s="5" t="s">
        <v>63</v>
      </c>
      <c r="D8" s="5">
        <v>4006</v>
      </c>
      <c r="E8" s="5">
        <f t="shared" si="0"/>
        <v>6</v>
      </c>
      <c r="F8" s="5">
        <v>554599</v>
      </c>
      <c r="G8" s="6">
        <f t="shared" si="2"/>
        <v>72.232369694139365</v>
      </c>
      <c r="H8" s="7">
        <f t="shared" si="1"/>
        <v>5</v>
      </c>
      <c r="I8" s="5">
        <v>645</v>
      </c>
      <c r="J8" s="5">
        <v>932</v>
      </c>
      <c r="K8" s="5">
        <v>648</v>
      </c>
      <c r="L8" s="5">
        <v>609</v>
      </c>
      <c r="M8" s="5">
        <v>475</v>
      </c>
      <c r="N8" s="5">
        <v>697</v>
      </c>
      <c r="O8" s="5">
        <v>79</v>
      </c>
      <c r="P8" s="5">
        <v>257</v>
      </c>
      <c r="Q8" s="5">
        <v>494</v>
      </c>
      <c r="R8" s="5">
        <v>1209</v>
      </c>
      <c r="S8" s="5">
        <v>1967</v>
      </c>
      <c r="T8" s="5">
        <v>1399</v>
      </c>
      <c r="U8" s="5">
        <v>1227</v>
      </c>
      <c r="V8" s="5">
        <v>716</v>
      </c>
      <c r="W8" s="5">
        <v>178</v>
      </c>
      <c r="X8" s="5">
        <v>367</v>
      </c>
    </row>
    <row r="9" spans="1:24" ht="30" customHeight="1" x14ac:dyDescent="0.35">
      <c r="A9" s="5" t="s">
        <v>66</v>
      </c>
      <c r="B9" s="5" t="s">
        <v>66</v>
      </c>
      <c r="C9" s="5" t="s">
        <v>23</v>
      </c>
      <c r="D9" s="5">
        <v>3437</v>
      </c>
      <c r="E9" s="5">
        <f t="shared" si="0"/>
        <v>7</v>
      </c>
      <c r="F9" s="5">
        <v>502922</v>
      </c>
      <c r="G9" s="6">
        <f t="shared" si="2"/>
        <v>68.340617431728973</v>
      </c>
      <c r="H9" s="7">
        <f t="shared" si="1"/>
        <v>13</v>
      </c>
      <c r="I9" s="5">
        <v>464</v>
      </c>
      <c r="J9" s="5">
        <v>857</v>
      </c>
      <c r="K9" s="5">
        <v>588</v>
      </c>
      <c r="L9" s="5">
        <v>505</v>
      </c>
      <c r="M9" s="5">
        <v>434</v>
      </c>
      <c r="N9" s="5">
        <v>589</v>
      </c>
      <c r="O9" s="5">
        <v>352</v>
      </c>
      <c r="P9" s="5">
        <v>574</v>
      </c>
      <c r="Q9" s="5">
        <v>607</v>
      </c>
      <c r="R9" s="5">
        <v>626</v>
      </c>
      <c r="S9" s="5">
        <v>1278</v>
      </c>
      <c r="T9" s="5">
        <v>2686</v>
      </c>
      <c r="U9" s="5">
        <v>521</v>
      </c>
      <c r="V9" s="5">
        <v>14</v>
      </c>
      <c r="W9" s="5">
        <v>52</v>
      </c>
      <c r="X9" s="5">
        <v>92</v>
      </c>
    </row>
    <row r="10" spans="1:24" ht="30" customHeight="1" x14ac:dyDescent="0.35">
      <c r="A10" s="5" t="s">
        <v>69</v>
      </c>
      <c r="B10" s="5" t="s">
        <v>69</v>
      </c>
      <c r="C10" s="5" t="s">
        <v>30</v>
      </c>
      <c r="D10" s="5">
        <v>3400</v>
      </c>
      <c r="E10" s="5">
        <f t="shared" si="0"/>
        <v>8</v>
      </c>
      <c r="F10" s="5">
        <v>490600</v>
      </c>
      <c r="G10" s="6">
        <f t="shared" si="2"/>
        <v>69.302894415002044</v>
      </c>
      <c r="H10" s="7">
        <f t="shared" si="1"/>
        <v>11</v>
      </c>
      <c r="I10" s="5">
        <v>564</v>
      </c>
      <c r="J10" s="5">
        <v>816</v>
      </c>
      <c r="K10" s="5">
        <v>581</v>
      </c>
      <c r="L10" s="5">
        <v>481</v>
      </c>
      <c r="M10" s="5">
        <v>381</v>
      </c>
      <c r="N10" s="5">
        <v>577</v>
      </c>
      <c r="O10" s="5">
        <v>265</v>
      </c>
      <c r="P10" s="5">
        <v>294</v>
      </c>
      <c r="Q10" s="5">
        <v>578</v>
      </c>
      <c r="R10" s="5">
        <v>1325</v>
      </c>
      <c r="S10" s="5">
        <v>938</v>
      </c>
      <c r="T10" s="5">
        <v>1753</v>
      </c>
      <c r="U10" s="5">
        <v>122</v>
      </c>
      <c r="V10" s="5">
        <v>903</v>
      </c>
      <c r="W10" s="5">
        <v>233</v>
      </c>
      <c r="X10" s="5">
        <v>256</v>
      </c>
    </row>
    <row r="11" spans="1:24" ht="30" customHeight="1" x14ac:dyDescent="0.35">
      <c r="A11" s="5" t="s">
        <v>70</v>
      </c>
      <c r="B11" s="5" t="s">
        <v>71</v>
      </c>
      <c r="C11" s="5" t="s">
        <v>22</v>
      </c>
      <c r="D11" s="5">
        <v>3373</v>
      </c>
      <c r="E11" s="5">
        <f t="shared" si="0"/>
        <v>9</v>
      </c>
      <c r="F11" s="5">
        <v>523136</v>
      </c>
      <c r="G11" s="6">
        <f t="shared" si="2"/>
        <v>64.476541472963049</v>
      </c>
      <c r="H11" s="7">
        <f t="shared" si="1"/>
        <v>21</v>
      </c>
      <c r="I11" s="5">
        <v>446</v>
      </c>
      <c r="J11" s="5">
        <v>783</v>
      </c>
      <c r="K11" s="5">
        <v>579</v>
      </c>
      <c r="L11" s="5">
        <v>532</v>
      </c>
      <c r="M11" s="5">
        <v>404</v>
      </c>
      <c r="N11" s="5">
        <v>629</v>
      </c>
      <c r="O11" s="5">
        <v>912</v>
      </c>
      <c r="P11" s="5">
        <v>678</v>
      </c>
      <c r="Q11" s="5">
        <v>720</v>
      </c>
      <c r="R11" s="5">
        <v>651</v>
      </c>
      <c r="S11" s="5">
        <v>412</v>
      </c>
      <c r="T11" s="5">
        <v>2987</v>
      </c>
      <c r="U11" s="5">
        <v>65</v>
      </c>
      <c r="V11" s="5">
        <v>38</v>
      </c>
      <c r="W11" s="5">
        <v>58</v>
      </c>
      <c r="X11" s="5">
        <v>102</v>
      </c>
    </row>
    <row r="12" spans="1:24" ht="30" customHeight="1" x14ac:dyDescent="0.35">
      <c r="A12" s="5" t="s">
        <v>70</v>
      </c>
      <c r="B12" s="5" t="s">
        <v>72</v>
      </c>
      <c r="C12" s="5" t="s">
        <v>9</v>
      </c>
      <c r="D12" s="5">
        <v>3301</v>
      </c>
      <c r="E12" s="5">
        <f t="shared" si="0"/>
        <v>10</v>
      </c>
      <c r="F12" s="5">
        <v>517431</v>
      </c>
      <c r="G12" s="6">
        <f t="shared" si="2"/>
        <v>63.795945739625189</v>
      </c>
      <c r="H12" s="7">
        <f t="shared" si="1"/>
        <v>23</v>
      </c>
      <c r="I12" s="5">
        <v>476</v>
      </c>
      <c r="J12" s="5">
        <v>770</v>
      </c>
      <c r="K12" s="5">
        <v>562</v>
      </c>
      <c r="L12" s="5">
        <v>506</v>
      </c>
      <c r="M12" s="5">
        <v>399</v>
      </c>
      <c r="N12" s="5">
        <v>588</v>
      </c>
      <c r="O12" s="5">
        <v>516</v>
      </c>
      <c r="P12" s="5">
        <v>790</v>
      </c>
      <c r="Q12" s="5">
        <v>814</v>
      </c>
      <c r="R12" s="5">
        <v>759</v>
      </c>
      <c r="S12" s="5">
        <v>422</v>
      </c>
      <c r="T12" s="5">
        <v>2911</v>
      </c>
      <c r="U12" s="5">
        <v>62</v>
      </c>
      <c r="V12" s="5">
        <v>94</v>
      </c>
      <c r="W12" s="5">
        <v>83</v>
      </c>
      <c r="X12" s="5">
        <v>85</v>
      </c>
    </row>
    <row r="13" spans="1:24" ht="30" customHeight="1" x14ac:dyDescent="0.35">
      <c r="A13" s="5" t="s">
        <v>67</v>
      </c>
      <c r="B13" s="5" t="s">
        <v>68</v>
      </c>
      <c r="C13" s="5" t="s">
        <v>32</v>
      </c>
      <c r="D13" s="5">
        <v>3270</v>
      </c>
      <c r="E13" s="5">
        <f t="shared" si="0"/>
        <v>11</v>
      </c>
      <c r="F13" s="5">
        <v>454676</v>
      </c>
      <c r="G13" s="6">
        <f t="shared" si="2"/>
        <v>71.91934476418372</v>
      </c>
      <c r="H13" s="7">
        <f t="shared" si="1"/>
        <v>6</v>
      </c>
      <c r="I13" s="5">
        <v>522</v>
      </c>
      <c r="J13" s="5">
        <v>876</v>
      </c>
      <c r="K13" s="5">
        <v>514</v>
      </c>
      <c r="L13" s="5">
        <v>448</v>
      </c>
      <c r="M13" s="5">
        <v>358</v>
      </c>
      <c r="N13" s="5">
        <v>552</v>
      </c>
      <c r="O13" s="5">
        <v>200</v>
      </c>
      <c r="P13" s="5">
        <v>366</v>
      </c>
      <c r="Q13" s="5">
        <v>624</v>
      </c>
      <c r="R13" s="5">
        <v>766</v>
      </c>
      <c r="S13" s="5">
        <v>1314</v>
      </c>
      <c r="T13" s="5">
        <v>2634</v>
      </c>
      <c r="U13" s="5">
        <v>223</v>
      </c>
      <c r="V13" s="5">
        <v>106</v>
      </c>
      <c r="W13" s="5">
        <v>102</v>
      </c>
      <c r="X13" s="5">
        <v>141</v>
      </c>
    </row>
    <row r="14" spans="1:24" ht="30" customHeight="1" x14ac:dyDescent="0.35">
      <c r="A14" s="5" t="s">
        <v>73</v>
      </c>
      <c r="B14" s="5" t="s">
        <v>74</v>
      </c>
      <c r="C14" s="5" t="s">
        <v>36</v>
      </c>
      <c r="D14" s="5">
        <v>3104</v>
      </c>
      <c r="E14" s="5">
        <f t="shared" si="0"/>
        <v>12</v>
      </c>
      <c r="F14" s="5">
        <v>410934</v>
      </c>
      <c r="G14" s="6">
        <f t="shared" si="2"/>
        <v>75.535244102459274</v>
      </c>
      <c r="H14" s="7">
        <f t="shared" si="1"/>
        <v>2</v>
      </c>
      <c r="I14" s="5">
        <v>516</v>
      </c>
      <c r="J14" s="5">
        <v>738</v>
      </c>
      <c r="K14" s="5">
        <v>515</v>
      </c>
      <c r="L14" s="5">
        <v>469</v>
      </c>
      <c r="M14" s="5">
        <v>359</v>
      </c>
      <c r="N14" s="5">
        <v>507</v>
      </c>
      <c r="O14" s="5">
        <v>100</v>
      </c>
      <c r="P14" s="5">
        <v>201</v>
      </c>
      <c r="Q14" s="5">
        <v>371</v>
      </c>
      <c r="R14" s="5">
        <v>680</v>
      </c>
      <c r="S14" s="5">
        <v>1752</v>
      </c>
      <c r="T14" s="5">
        <v>1603</v>
      </c>
      <c r="U14" s="5">
        <v>757</v>
      </c>
      <c r="V14" s="5">
        <v>227</v>
      </c>
      <c r="W14" s="5">
        <v>179</v>
      </c>
      <c r="X14" s="5">
        <v>208</v>
      </c>
    </row>
    <row r="15" spans="1:24" ht="30" customHeight="1" x14ac:dyDescent="0.35">
      <c r="A15" s="5" t="s">
        <v>70</v>
      </c>
      <c r="B15" s="5" t="s">
        <v>71</v>
      </c>
      <c r="C15" s="5" t="s">
        <v>35</v>
      </c>
      <c r="D15" s="5">
        <v>2980</v>
      </c>
      <c r="E15" s="5">
        <f t="shared" si="0"/>
        <v>13</v>
      </c>
      <c r="F15" s="5">
        <v>442427</v>
      </c>
      <c r="G15" s="6">
        <f t="shared" si="2"/>
        <v>67.355744563509916</v>
      </c>
      <c r="H15" s="7">
        <f t="shared" si="1"/>
        <v>16</v>
      </c>
      <c r="I15" s="5">
        <v>522</v>
      </c>
      <c r="J15" s="5">
        <v>668</v>
      </c>
      <c r="K15" s="5">
        <v>475</v>
      </c>
      <c r="L15" s="5">
        <v>433</v>
      </c>
      <c r="M15" s="5">
        <v>355</v>
      </c>
      <c r="N15" s="5">
        <v>527</v>
      </c>
      <c r="O15" s="5">
        <v>534</v>
      </c>
      <c r="P15" s="5">
        <v>682</v>
      </c>
      <c r="Q15" s="5">
        <v>812</v>
      </c>
      <c r="R15" s="5">
        <v>626</v>
      </c>
      <c r="S15" s="5">
        <v>326</v>
      </c>
      <c r="T15" s="5">
        <v>2619</v>
      </c>
      <c r="U15" s="5">
        <v>53</v>
      </c>
      <c r="V15" s="5">
        <v>54</v>
      </c>
      <c r="W15" s="5">
        <v>87</v>
      </c>
      <c r="X15" s="5">
        <v>83</v>
      </c>
    </row>
    <row r="16" spans="1:24" ht="30" customHeight="1" x14ac:dyDescent="0.35">
      <c r="A16" s="5" t="s">
        <v>70</v>
      </c>
      <c r="B16" s="5" t="s">
        <v>75</v>
      </c>
      <c r="C16" s="5" t="s">
        <v>18</v>
      </c>
      <c r="D16" s="5">
        <v>2945</v>
      </c>
      <c r="E16" s="5">
        <f t="shared" si="0"/>
        <v>14</v>
      </c>
      <c r="F16" s="5">
        <v>505501</v>
      </c>
      <c r="G16" s="6">
        <f t="shared" si="2"/>
        <v>58.259034106757454</v>
      </c>
      <c r="H16" s="7">
        <f t="shared" si="1"/>
        <v>36</v>
      </c>
      <c r="I16" s="5">
        <v>440</v>
      </c>
      <c r="J16" s="5">
        <v>699</v>
      </c>
      <c r="K16" s="5">
        <v>519</v>
      </c>
      <c r="L16" s="5">
        <v>487</v>
      </c>
      <c r="M16" s="5">
        <v>341</v>
      </c>
      <c r="N16" s="5">
        <v>459</v>
      </c>
      <c r="O16" s="5">
        <v>1218</v>
      </c>
      <c r="P16" s="5">
        <v>629</v>
      </c>
      <c r="Q16" s="5">
        <v>593</v>
      </c>
      <c r="R16" s="5">
        <v>391</v>
      </c>
      <c r="S16" s="5">
        <v>114</v>
      </c>
      <c r="T16" s="5">
        <v>2216</v>
      </c>
      <c r="U16" s="5">
        <v>310</v>
      </c>
      <c r="V16" s="5">
        <v>95</v>
      </c>
      <c r="W16" s="5">
        <v>126</v>
      </c>
      <c r="X16" s="5">
        <v>97</v>
      </c>
    </row>
    <row r="17" spans="1:24" ht="30" customHeight="1" x14ac:dyDescent="0.35">
      <c r="A17" s="5" t="s">
        <v>73</v>
      </c>
      <c r="B17" s="5" t="s">
        <v>74</v>
      </c>
      <c r="C17" s="5" t="s">
        <v>0</v>
      </c>
      <c r="D17" s="5">
        <v>2871</v>
      </c>
      <c r="E17" s="5">
        <f t="shared" si="0"/>
        <v>15</v>
      </c>
      <c r="F17" s="5">
        <v>386491</v>
      </c>
      <c r="G17" s="6">
        <f t="shared" si="2"/>
        <v>74.283747875112226</v>
      </c>
      <c r="H17" s="7">
        <f t="shared" si="1"/>
        <v>3</v>
      </c>
      <c r="I17" s="5">
        <v>388</v>
      </c>
      <c r="J17" s="5">
        <v>720</v>
      </c>
      <c r="K17" s="5">
        <v>503</v>
      </c>
      <c r="L17" s="5">
        <v>422</v>
      </c>
      <c r="M17" s="5">
        <v>319</v>
      </c>
      <c r="N17" s="5">
        <v>519</v>
      </c>
      <c r="O17" s="5">
        <v>173</v>
      </c>
      <c r="P17" s="5">
        <v>192</v>
      </c>
      <c r="Q17" s="5">
        <v>391</v>
      </c>
      <c r="R17" s="5">
        <v>466</v>
      </c>
      <c r="S17" s="5">
        <v>1649</v>
      </c>
      <c r="T17" s="5">
        <v>1288</v>
      </c>
      <c r="U17" s="5">
        <v>898</v>
      </c>
      <c r="V17" s="5">
        <v>188</v>
      </c>
      <c r="W17" s="5">
        <v>158</v>
      </c>
      <c r="X17" s="5">
        <v>236</v>
      </c>
    </row>
    <row r="18" spans="1:24" ht="30" customHeight="1" x14ac:dyDescent="0.35">
      <c r="A18" s="5" t="s">
        <v>69</v>
      </c>
      <c r="B18" s="5" t="s">
        <v>76</v>
      </c>
      <c r="C18" s="5" t="s">
        <v>31</v>
      </c>
      <c r="D18" s="5">
        <v>2860</v>
      </c>
      <c r="E18" s="5">
        <f t="shared" si="0"/>
        <v>16</v>
      </c>
      <c r="F18" s="5">
        <v>411342</v>
      </c>
      <c r="G18" s="6">
        <f t="shared" si="2"/>
        <v>69.528518848063172</v>
      </c>
      <c r="H18" s="7">
        <f t="shared" si="1"/>
        <v>10</v>
      </c>
      <c r="I18" s="5">
        <v>483</v>
      </c>
      <c r="J18" s="5">
        <v>728</v>
      </c>
      <c r="K18" s="5">
        <v>474</v>
      </c>
      <c r="L18" s="5">
        <v>433</v>
      </c>
      <c r="M18" s="5">
        <v>288</v>
      </c>
      <c r="N18" s="5">
        <v>454</v>
      </c>
      <c r="O18" s="5">
        <v>449</v>
      </c>
      <c r="P18" s="5">
        <v>688</v>
      </c>
      <c r="Q18" s="5">
        <v>700</v>
      </c>
      <c r="R18" s="5">
        <v>776</v>
      </c>
      <c r="S18" s="5">
        <v>247</v>
      </c>
      <c r="T18" s="5">
        <v>1490</v>
      </c>
      <c r="U18" s="5">
        <v>209</v>
      </c>
      <c r="V18" s="5">
        <v>448</v>
      </c>
      <c r="W18" s="5">
        <v>219</v>
      </c>
      <c r="X18" s="5">
        <v>380</v>
      </c>
    </row>
    <row r="19" spans="1:24" ht="30" customHeight="1" x14ac:dyDescent="0.35">
      <c r="A19" s="5" t="s">
        <v>67</v>
      </c>
      <c r="B19" s="5" t="s">
        <v>68</v>
      </c>
      <c r="C19" s="5" t="s">
        <v>59</v>
      </c>
      <c r="D19" s="5">
        <v>2755</v>
      </c>
      <c r="E19" s="5">
        <f t="shared" si="0"/>
        <v>17</v>
      </c>
      <c r="F19" s="5">
        <v>492490</v>
      </c>
      <c r="G19" s="6">
        <v>55.940222136490078</v>
      </c>
      <c r="H19" s="7">
        <f t="shared" si="1"/>
        <v>39</v>
      </c>
      <c r="I19" s="5">
        <v>353</v>
      </c>
      <c r="J19" s="5">
        <v>693</v>
      </c>
      <c r="K19" s="5">
        <v>447</v>
      </c>
      <c r="L19" s="5">
        <v>396</v>
      </c>
      <c r="M19" s="5">
        <v>311</v>
      </c>
      <c r="N19" s="5">
        <v>555</v>
      </c>
      <c r="O19" s="5">
        <v>513</v>
      </c>
      <c r="P19" s="5">
        <v>642</v>
      </c>
      <c r="Q19" s="5">
        <v>561</v>
      </c>
      <c r="R19" s="5">
        <v>408</v>
      </c>
      <c r="S19" s="5">
        <v>631</v>
      </c>
      <c r="T19" s="5"/>
      <c r="U19" s="5"/>
      <c r="V19" s="5"/>
      <c r="W19" s="5"/>
      <c r="X19" s="5"/>
    </row>
    <row r="20" spans="1:24" ht="30" customHeight="1" x14ac:dyDescent="0.35">
      <c r="A20" s="5" t="s">
        <v>69</v>
      </c>
      <c r="B20" s="5" t="s">
        <v>69</v>
      </c>
      <c r="C20" s="5" t="s">
        <v>27</v>
      </c>
      <c r="D20" s="5">
        <v>2719</v>
      </c>
      <c r="E20" s="5">
        <f t="shared" si="0"/>
        <v>18</v>
      </c>
      <c r="F20" s="5">
        <v>399457</v>
      </c>
      <c r="G20" s="6">
        <f t="shared" ref="G20:G44" si="3">10000*D20/F20</f>
        <v>68.067401497532899</v>
      </c>
      <c r="H20" s="7">
        <f t="shared" si="1"/>
        <v>15</v>
      </c>
      <c r="I20" s="5">
        <v>428</v>
      </c>
      <c r="J20" s="5">
        <v>675</v>
      </c>
      <c r="K20" s="5">
        <v>455</v>
      </c>
      <c r="L20" s="5">
        <v>402</v>
      </c>
      <c r="M20" s="5">
        <v>304</v>
      </c>
      <c r="N20" s="5">
        <v>455</v>
      </c>
      <c r="O20" s="5">
        <v>106</v>
      </c>
      <c r="P20" s="5">
        <v>337</v>
      </c>
      <c r="Q20" s="5">
        <v>484</v>
      </c>
      <c r="R20" s="5">
        <v>900</v>
      </c>
      <c r="S20" s="5">
        <v>892</v>
      </c>
      <c r="T20" s="5">
        <v>1215</v>
      </c>
      <c r="U20" s="5">
        <v>206</v>
      </c>
      <c r="V20" s="5">
        <v>560</v>
      </c>
      <c r="W20" s="5">
        <v>151</v>
      </c>
      <c r="X20" s="5">
        <v>401</v>
      </c>
    </row>
    <row r="21" spans="1:24" ht="30" customHeight="1" x14ac:dyDescent="0.35">
      <c r="A21" s="5" t="s">
        <v>77</v>
      </c>
      <c r="B21" s="5" t="s">
        <v>77</v>
      </c>
      <c r="C21" s="5" t="s">
        <v>7</v>
      </c>
      <c r="D21" s="5">
        <v>2552</v>
      </c>
      <c r="E21" s="5">
        <f t="shared" si="0"/>
        <v>19</v>
      </c>
      <c r="F21" s="5">
        <v>417811</v>
      </c>
      <c r="G21" s="6">
        <f t="shared" si="3"/>
        <v>61.080249203587265</v>
      </c>
      <c r="H21" s="7">
        <f t="shared" si="1"/>
        <v>31</v>
      </c>
      <c r="I21" s="5">
        <v>294</v>
      </c>
      <c r="J21" s="5">
        <v>628</v>
      </c>
      <c r="K21" s="5">
        <v>427</v>
      </c>
      <c r="L21" s="5">
        <v>386</v>
      </c>
      <c r="M21" s="5">
        <v>346</v>
      </c>
      <c r="N21" s="5">
        <v>471</v>
      </c>
      <c r="O21" s="5">
        <v>872</v>
      </c>
      <c r="P21" s="5">
        <v>605</v>
      </c>
      <c r="Q21" s="5">
        <v>648</v>
      </c>
      <c r="R21" s="5">
        <v>407</v>
      </c>
      <c r="S21" s="5">
        <v>20</v>
      </c>
      <c r="T21" s="5">
        <v>2009</v>
      </c>
      <c r="U21" s="5">
        <v>157</v>
      </c>
      <c r="V21" s="5">
        <v>114</v>
      </c>
      <c r="W21" s="5">
        <v>90</v>
      </c>
      <c r="X21" s="5">
        <v>112</v>
      </c>
    </row>
    <row r="22" spans="1:24" ht="30" customHeight="1" x14ac:dyDescent="0.35">
      <c r="A22" s="5" t="s">
        <v>77</v>
      </c>
      <c r="B22" s="5" t="s">
        <v>75</v>
      </c>
      <c r="C22" s="5" t="s">
        <v>16</v>
      </c>
      <c r="D22" s="5">
        <v>2101</v>
      </c>
      <c r="E22" s="5">
        <f t="shared" si="0"/>
        <v>20</v>
      </c>
      <c r="F22" s="5">
        <v>278001</v>
      </c>
      <c r="G22" s="6">
        <f t="shared" si="3"/>
        <v>75.575267714864339</v>
      </c>
      <c r="H22" s="7">
        <f t="shared" si="1"/>
        <v>1</v>
      </c>
      <c r="I22" s="5">
        <v>262</v>
      </c>
      <c r="J22" s="5">
        <v>570</v>
      </c>
      <c r="K22" s="5">
        <v>361</v>
      </c>
      <c r="L22" s="5">
        <v>343</v>
      </c>
      <c r="M22" s="5">
        <v>235</v>
      </c>
      <c r="N22" s="5">
        <v>330</v>
      </c>
      <c r="O22" s="5">
        <v>516</v>
      </c>
      <c r="P22" s="5">
        <v>381</v>
      </c>
      <c r="Q22" s="5">
        <v>430</v>
      </c>
      <c r="R22" s="5">
        <v>440</v>
      </c>
      <c r="S22" s="5">
        <v>334</v>
      </c>
      <c r="T22" s="5">
        <v>1300</v>
      </c>
      <c r="U22" s="5">
        <v>416</v>
      </c>
      <c r="V22" s="5">
        <v>148</v>
      </c>
      <c r="W22" s="5">
        <v>104</v>
      </c>
      <c r="X22" s="5">
        <v>84</v>
      </c>
    </row>
    <row r="23" spans="1:24" ht="30" customHeight="1" x14ac:dyDescent="0.35">
      <c r="A23" s="5" t="s">
        <v>77</v>
      </c>
      <c r="B23" s="5" t="s">
        <v>77</v>
      </c>
      <c r="C23" s="5" t="s">
        <v>11</v>
      </c>
      <c r="D23" s="5">
        <v>2079</v>
      </c>
      <c r="E23" s="5">
        <f t="shared" si="0"/>
        <v>21</v>
      </c>
      <c r="F23" s="5">
        <v>335057</v>
      </c>
      <c r="G23" s="6">
        <f t="shared" si="3"/>
        <v>62.049143877011971</v>
      </c>
      <c r="H23" s="7">
        <f t="shared" si="1"/>
        <v>27</v>
      </c>
      <c r="I23" s="5">
        <v>352</v>
      </c>
      <c r="J23" s="5">
        <v>482</v>
      </c>
      <c r="K23" s="5">
        <v>324</v>
      </c>
      <c r="L23" s="5">
        <v>312</v>
      </c>
      <c r="M23" s="5">
        <v>260</v>
      </c>
      <c r="N23" s="5">
        <v>349</v>
      </c>
      <c r="O23" s="5">
        <v>532</v>
      </c>
      <c r="P23" s="5">
        <v>492</v>
      </c>
      <c r="Q23" s="5">
        <v>424</v>
      </c>
      <c r="R23" s="5">
        <v>413</v>
      </c>
      <c r="S23" s="5">
        <v>218</v>
      </c>
      <c r="T23" s="5">
        <v>1806</v>
      </c>
      <c r="U23" s="5">
        <v>48</v>
      </c>
      <c r="V23" s="5">
        <v>73</v>
      </c>
      <c r="W23" s="5">
        <v>52</v>
      </c>
      <c r="X23" s="5">
        <v>44</v>
      </c>
    </row>
    <row r="24" spans="1:24" ht="30" customHeight="1" x14ac:dyDescent="0.35">
      <c r="A24" s="5" t="s">
        <v>78</v>
      </c>
      <c r="B24" s="5" t="s">
        <v>78</v>
      </c>
      <c r="C24" s="5" t="s">
        <v>3</v>
      </c>
      <c r="D24" s="5">
        <v>2075</v>
      </c>
      <c r="E24" s="5">
        <f t="shared" si="0"/>
        <v>22</v>
      </c>
      <c r="F24" s="5">
        <v>329179</v>
      </c>
      <c r="G24" s="6">
        <f t="shared" si="3"/>
        <v>63.035612842860573</v>
      </c>
      <c r="H24" s="7">
        <f t="shared" si="1"/>
        <v>25</v>
      </c>
      <c r="I24" s="5">
        <v>283</v>
      </c>
      <c r="J24" s="5">
        <v>479</v>
      </c>
      <c r="K24" s="5">
        <v>363</v>
      </c>
      <c r="L24" s="5">
        <v>299</v>
      </c>
      <c r="M24" s="5">
        <v>258</v>
      </c>
      <c r="N24" s="5">
        <v>393</v>
      </c>
      <c r="O24" s="5">
        <v>142</v>
      </c>
      <c r="P24" s="5">
        <v>495</v>
      </c>
      <c r="Q24" s="5">
        <v>653</v>
      </c>
      <c r="R24" s="5">
        <v>489</v>
      </c>
      <c r="S24" s="5">
        <v>296</v>
      </c>
      <c r="T24" s="5">
        <v>1985</v>
      </c>
      <c r="U24" s="5" t="s">
        <v>39</v>
      </c>
      <c r="V24" s="5" t="s">
        <v>39</v>
      </c>
      <c r="W24" s="5">
        <v>32</v>
      </c>
      <c r="X24" s="5">
        <v>14</v>
      </c>
    </row>
    <row r="25" spans="1:24" ht="30" customHeight="1" x14ac:dyDescent="0.35">
      <c r="A25" s="5" t="s">
        <v>73</v>
      </c>
      <c r="B25" s="5" t="s">
        <v>74</v>
      </c>
      <c r="C25" s="5" t="s">
        <v>33</v>
      </c>
      <c r="D25" s="5">
        <v>2027</v>
      </c>
      <c r="E25" s="5">
        <f t="shared" si="0"/>
        <v>23</v>
      </c>
      <c r="F25" s="5">
        <v>316909</v>
      </c>
      <c r="G25" s="6">
        <f t="shared" si="3"/>
        <v>63.961578875954928</v>
      </c>
      <c r="H25" s="7">
        <f t="shared" si="1"/>
        <v>22</v>
      </c>
      <c r="I25" s="5">
        <v>284</v>
      </c>
      <c r="J25" s="5">
        <v>520</v>
      </c>
      <c r="K25" s="5">
        <v>368</v>
      </c>
      <c r="L25" s="5">
        <v>277</v>
      </c>
      <c r="M25" s="5">
        <v>219</v>
      </c>
      <c r="N25" s="5">
        <v>359</v>
      </c>
      <c r="O25" s="5">
        <v>263</v>
      </c>
      <c r="P25" s="5">
        <v>430</v>
      </c>
      <c r="Q25" s="5">
        <v>343</v>
      </c>
      <c r="R25" s="5">
        <v>434</v>
      </c>
      <c r="S25" s="5">
        <v>557</v>
      </c>
      <c r="T25" s="5">
        <v>1717</v>
      </c>
      <c r="U25" s="5">
        <v>150</v>
      </c>
      <c r="V25" s="5">
        <v>20</v>
      </c>
      <c r="W25" s="5">
        <v>56</v>
      </c>
      <c r="X25" s="5">
        <v>45</v>
      </c>
    </row>
    <row r="26" spans="1:24" ht="30" customHeight="1" x14ac:dyDescent="0.35">
      <c r="A26" s="5" t="s">
        <v>73</v>
      </c>
      <c r="B26" s="5" t="s">
        <v>79</v>
      </c>
      <c r="C26" s="5" t="s">
        <v>29</v>
      </c>
      <c r="D26" s="5">
        <v>1926</v>
      </c>
      <c r="E26" s="5">
        <f t="shared" si="0"/>
        <v>24</v>
      </c>
      <c r="F26" s="5">
        <v>311302</v>
      </c>
      <c r="G26" s="6">
        <f t="shared" si="3"/>
        <v>61.869181694945745</v>
      </c>
      <c r="H26" s="7">
        <f t="shared" si="1"/>
        <v>28</v>
      </c>
      <c r="I26" s="5">
        <v>296</v>
      </c>
      <c r="J26" s="5">
        <v>431</v>
      </c>
      <c r="K26" s="5">
        <v>284</v>
      </c>
      <c r="L26" s="5">
        <v>279</v>
      </c>
      <c r="M26" s="5">
        <v>224</v>
      </c>
      <c r="N26" s="5">
        <v>412</v>
      </c>
      <c r="O26" s="5">
        <v>233</v>
      </c>
      <c r="P26" s="5">
        <v>278</v>
      </c>
      <c r="Q26" s="5">
        <v>352</v>
      </c>
      <c r="R26" s="5">
        <v>425</v>
      </c>
      <c r="S26" s="5">
        <v>638</v>
      </c>
      <c r="T26" s="5">
        <v>1484</v>
      </c>
      <c r="U26" s="5">
        <v>114</v>
      </c>
      <c r="V26" s="5">
        <v>78</v>
      </c>
      <c r="W26" s="5">
        <v>81</v>
      </c>
      <c r="X26" s="5">
        <v>95</v>
      </c>
    </row>
    <row r="27" spans="1:24" ht="30" customHeight="1" x14ac:dyDescent="0.35">
      <c r="A27" s="5" t="s">
        <v>78</v>
      </c>
      <c r="B27" s="5" t="s">
        <v>78</v>
      </c>
      <c r="C27" s="5" t="s">
        <v>17</v>
      </c>
      <c r="D27" s="5">
        <v>1859</v>
      </c>
      <c r="E27" s="5">
        <f t="shared" si="0"/>
        <v>25</v>
      </c>
      <c r="F27" s="5">
        <v>285263</v>
      </c>
      <c r="G27" s="6">
        <f t="shared" si="3"/>
        <v>65.167932749778274</v>
      </c>
      <c r="H27" s="7">
        <f t="shared" si="1"/>
        <v>20</v>
      </c>
      <c r="I27" s="5">
        <v>311</v>
      </c>
      <c r="J27" s="5">
        <v>457</v>
      </c>
      <c r="K27" s="5">
        <v>273</v>
      </c>
      <c r="L27" s="5">
        <v>240</v>
      </c>
      <c r="M27" s="5">
        <v>213</v>
      </c>
      <c r="N27" s="5">
        <v>365</v>
      </c>
      <c r="O27" s="5">
        <v>386</v>
      </c>
      <c r="P27" s="5">
        <v>389</v>
      </c>
      <c r="Q27" s="5">
        <v>356</v>
      </c>
      <c r="R27" s="5">
        <v>371</v>
      </c>
      <c r="S27" s="5">
        <v>357</v>
      </c>
      <c r="T27" s="5">
        <v>1521</v>
      </c>
      <c r="U27" s="5">
        <v>66</v>
      </c>
      <c r="V27" s="5">
        <v>99</v>
      </c>
      <c r="W27" s="5">
        <v>89</v>
      </c>
      <c r="X27" s="5">
        <v>38</v>
      </c>
    </row>
    <row r="28" spans="1:24" ht="30" customHeight="1" x14ac:dyDescent="0.35">
      <c r="A28" s="5" t="s">
        <v>73</v>
      </c>
      <c r="B28" s="5" t="s">
        <v>79</v>
      </c>
      <c r="C28" s="5" t="s">
        <v>8</v>
      </c>
      <c r="D28" s="5">
        <v>1746</v>
      </c>
      <c r="E28" s="5">
        <f t="shared" si="0"/>
        <v>26</v>
      </c>
      <c r="F28" s="5">
        <v>284652</v>
      </c>
      <c r="G28" s="6">
        <f t="shared" si="3"/>
        <v>61.338054888073856</v>
      </c>
      <c r="H28" s="7">
        <f t="shared" si="1"/>
        <v>30</v>
      </c>
      <c r="I28" s="5">
        <v>225</v>
      </c>
      <c r="J28" s="5">
        <v>379</v>
      </c>
      <c r="K28" s="5">
        <v>315</v>
      </c>
      <c r="L28" s="5">
        <v>243</v>
      </c>
      <c r="M28" s="5">
        <v>236</v>
      </c>
      <c r="N28" s="5">
        <v>348</v>
      </c>
      <c r="O28" s="5">
        <v>245</v>
      </c>
      <c r="P28" s="5">
        <v>317</v>
      </c>
      <c r="Q28" s="5">
        <v>375</v>
      </c>
      <c r="R28" s="5">
        <v>477</v>
      </c>
      <c r="S28" s="5">
        <v>332</v>
      </c>
      <c r="T28" s="5">
        <v>1489</v>
      </c>
      <c r="U28" s="5">
        <v>131</v>
      </c>
      <c r="V28" s="5">
        <v>13</v>
      </c>
      <c r="W28" s="5">
        <v>49</v>
      </c>
      <c r="X28" s="5">
        <v>35</v>
      </c>
    </row>
    <row r="29" spans="1:24" ht="30" customHeight="1" x14ac:dyDescent="0.35">
      <c r="A29" s="5" t="s">
        <v>70</v>
      </c>
      <c r="B29" s="5" t="s">
        <v>76</v>
      </c>
      <c r="C29" s="5" t="s">
        <v>34</v>
      </c>
      <c r="D29" s="5">
        <v>1744</v>
      </c>
      <c r="E29" s="5">
        <f t="shared" si="0"/>
        <v>27</v>
      </c>
      <c r="F29" s="5">
        <v>288602</v>
      </c>
      <c r="G29" s="6">
        <f t="shared" si="3"/>
        <v>60.429241654596986</v>
      </c>
      <c r="H29" s="7">
        <f t="shared" si="1"/>
        <v>32</v>
      </c>
      <c r="I29" s="5">
        <v>218</v>
      </c>
      <c r="J29" s="5">
        <v>415</v>
      </c>
      <c r="K29" s="5">
        <v>313</v>
      </c>
      <c r="L29" s="5">
        <v>285</v>
      </c>
      <c r="M29" s="5">
        <v>208</v>
      </c>
      <c r="N29" s="5">
        <v>305</v>
      </c>
      <c r="O29" s="5">
        <v>914</v>
      </c>
      <c r="P29" s="5">
        <v>387</v>
      </c>
      <c r="Q29" s="5">
        <v>323</v>
      </c>
      <c r="R29" s="5">
        <v>109</v>
      </c>
      <c r="S29" s="5">
        <v>11</v>
      </c>
      <c r="T29" s="5">
        <v>1423</v>
      </c>
      <c r="U29" s="5">
        <v>81</v>
      </c>
      <c r="V29" s="5">
        <v>34</v>
      </c>
      <c r="W29" s="5">
        <v>64</v>
      </c>
      <c r="X29" s="5">
        <v>84</v>
      </c>
    </row>
    <row r="30" spans="1:24" ht="30" customHeight="1" x14ac:dyDescent="0.35">
      <c r="A30" s="5" t="s">
        <v>73</v>
      </c>
      <c r="B30" s="5" t="s">
        <v>79</v>
      </c>
      <c r="C30" s="5" t="s">
        <v>25</v>
      </c>
      <c r="D30" s="5">
        <v>1739</v>
      </c>
      <c r="E30" s="5">
        <f t="shared" si="0"/>
        <v>28</v>
      </c>
      <c r="F30" s="5">
        <v>322329</v>
      </c>
      <c r="G30" s="6">
        <f t="shared" si="3"/>
        <v>53.951087243158391</v>
      </c>
      <c r="H30" s="7">
        <f t="shared" si="1"/>
        <v>42</v>
      </c>
      <c r="I30" s="5">
        <v>219</v>
      </c>
      <c r="J30" s="5">
        <v>392</v>
      </c>
      <c r="K30" s="5">
        <v>309</v>
      </c>
      <c r="L30" s="5">
        <v>250</v>
      </c>
      <c r="M30" s="5">
        <v>219</v>
      </c>
      <c r="N30" s="5">
        <v>350</v>
      </c>
      <c r="O30" s="5">
        <v>427</v>
      </c>
      <c r="P30" s="5">
        <v>357</v>
      </c>
      <c r="Q30" s="5">
        <v>291</v>
      </c>
      <c r="R30" s="5">
        <v>327</v>
      </c>
      <c r="S30" s="5">
        <v>337</v>
      </c>
      <c r="T30" s="5">
        <v>1201</v>
      </c>
      <c r="U30" s="5">
        <v>304</v>
      </c>
      <c r="V30" s="5">
        <v>61</v>
      </c>
      <c r="W30" s="5">
        <v>69</v>
      </c>
      <c r="X30" s="5">
        <v>81</v>
      </c>
    </row>
    <row r="31" spans="1:24" ht="30" customHeight="1" x14ac:dyDescent="0.35">
      <c r="A31" s="5" t="s">
        <v>73</v>
      </c>
      <c r="B31" s="5" t="s">
        <v>74</v>
      </c>
      <c r="C31" s="5" t="s">
        <v>2</v>
      </c>
      <c r="D31" s="5">
        <v>1596</v>
      </c>
      <c r="E31" s="5">
        <f t="shared" si="0"/>
        <v>29</v>
      </c>
      <c r="F31" s="5">
        <v>266058</v>
      </c>
      <c r="G31" s="6">
        <f t="shared" si="3"/>
        <v>59.986920145231494</v>
      </c>
      <c r="H31" s="7">
        <f t="shared" si="1"/>
        <v>34</v>
      </c>
      <c r="I31" s="5">
        <v>251</v>
      </c>
      <c r="J31" s="5">
        <v>394</v>
      </c>
      <c r="K31" s="5">
        <v>274</v>
      </c>
      <c r="L31" s="5">
        <v>233</v>
      </c>
      <c r="M31" s="5">
        <v>193</v>
      </c>
      <c r="N31" s="5">
        <v>251</v>
      </c>
      <c r="O31" s="5">
        <v>290</v>
      </c>
      <c r="P31" s="5">
        <v>315</v>
      </c>
      <c r="Q31" s="5">
        <v>333</v>
      </c>
      <c r="R31" s="5">
        <v>333</v>
      </c>
      <c r="S31" s="5">
        <v>325</v>
      </c>
      <c r="T31" s="5">
        <v>1205</v>
      </c>
      <c r="U31" s="5">
        <v>137</v>
      </c>
      <c r="V31" s="5">
        <v>60</v>
      </c>
      <c r="W31" s="5">
        <v>56</v>
      </c>
      <c r="X31" s="5">
        <v>80</v>
      </c>
    </row>
    <row r="32" spans="1:24" ht="30" customHeight="1" x14ac:dyDescent="0.35">
      <c r="A32" s="5" t="s">
        <v>77</v>
      </c>
      <c r="B32" s="5" t="s">
        <v>77</v>
      </c>
      <c r="C32" s="5" t="s">
        <v>14</v>
      </c>
      <c r="D32" s="5">
        <v>1553</v>
      </c>
      <c r="E32" s="5">
        <f t="shared" si="0"/>
        <v>30</v>
      </c>
      <c r="F32" s="5">
        <v>267857</v>
      </c>
      <c r="G32" s="6">
        <f t="shared" si="3"/>
        <v>57.978697588638717</v>
      </c>
      <c r="H32" s="7">
        <f t="shared" si="1"/>
        <v>37</v>
      </c>
      <c r="I32" s="5">
        <v>231</v>
      </c>
      <c r="J32" s="5">
        <v>375</v>
      </c>
      <c r="K32" s="5">
        <v>239</v>
      </c>
      <c r="L32" s="5">
        <v>225</v>
      </c>
      <c r="M32" s="5">
        <v>168</v>
      </c>
      <c r="N32" s="5">
        <v>315</v>
      </c>
      <c r="O32" s="5">
        <v>295</v>
      </c>
      <c r="P32" s="5">
        <v>438</v>
      </c>
      <c r="Q32" s="5">
        <v>378</v>
      </c>
      <c r="R32" s="5">
        <v>276</v>
      </c>
      <c r="S32" s="5">
        <v>166</v>
      </c>
      <c r="T32" s="5">
        <v>1392</v>
      </c>
      <c r="U32" s="5">
        <v>14</v>
      </c>
      <c r="V32" s="5">
        <v>15</v>
      </c>
      <c r="W32" s="5">
        <v>46</v>
      </c>
      <c r="X32" s="5">
        <v>39</v>
      </c>
    </row>
    <row r="33" spans="1:24" ht="30" customHeight="1" x14ac:dyDescent="0.35">
      <c r="A33" s="5" t="s">
        <v>77</v>
      </c>
      <c r="B33" s="5" t="s">
        <v>77</v>
      </c>
      <c r="C33" s="5" t="s">
        <v>19</v>
      </c>
      <c r="D33" s="5">
        <v>1540</v>
      </c>
      <c r="E33" s="5">
        <f t="shared" si="0"/>
        <v>31</v>
      </c>
      <c r="F33" s="5">
        <v>255934</v>
      </c>
      <c r="G33" s="6">
        <f t="shared" si="3"/>
        <v>60.171763032656855</v>
      </c>
      <c r="H33" s="7">
        <f t="shared" si="1"/>
        <v>33</v>
      </c>
      <c r="I33" s="5">
        <v>224</v>
      </c>
      <c r="J33" s="5">
        <v>340</v>
      </c>
      <c r="K33" s="5">
        <v>284</v>
      </c>
      <c r="L33" s="5">
        <v>240</v>
      </c>
      <c r="M33" s="5">
        <v>167</v>
      </c>
      <c r="N33" s="5">
        <v>285</v>
      </c>
      <c r="O33" s="5">
        <v>405</v>
      </c>
      <c r="P33" s="5">
        <v>406</v>
      </c>
      <c r="Q33" s="5">
        <v>267</v>
      </c>
      <c r="R33" s="5">
        <v>298</v>
      </c>
      <c r="S33" s="5">
        <v>164</v>
      </c>
      <c r="T33" s="5">
        <v>1239</v>
      </c>
      <c r="U33" s="5">
        <v>142</v>
      </c>
      <c r="V33" s="5">
        <v>33</v>
      </c>
      <c r="W33" s="5">
        <v>39</v>
      </c>
      <c r="X33" s="5">
        <v>42</v>
      </c>
    </row>
    <row r="34" spans="1:24" ht="30" customHeight="1" x14ac:dyDescent="0.35">
      <c r="A34" s="5" t="s">
        <v>77</v>
      </c>
      <c r="B34" s="5" t="s">
        <v>77</v>
      </c>
      <c r="C34" s="5" t="s">
        <v>26</v>
      </c>
      <c r="D34" s="5">
        <v>1477</v>
      </c>
      <c r="E34" s="5">
        <f t="shared" si="0"/>
        <v>32</v>
      </c>
      <c r="F34" s="5">
        <v>270388</v>
      </c>
      <c r="G34" s="6">
        <f t="shared" si="3"/>
        <v>54.625205260588487</v>
      </c>
      <c r="H34" s="7">
        <f t="shared" si="1"/>
        <v>41</v>
      </c>
      <c r="I34" s="5">
        <v>147</v>
      </c>
      <c r="J34" s="5">
        <v>323</v>
      </c>
      <c r="K34" s="5">
        <v>248</v>
      </c>
      <c r="L34" s="5">
        <v>254</v>
      </c>
      <c r="M34" s="5">
        <v>200</v>
      </c>
      <c r="N34" s="5">
        <v>305</v>
      </c>
      <c r="O34" s="5">
        <v>175</v>
      </c>
      <c r="P34" s="5">
        <v>400</v>
      </c>
      <c r="Q34" s="5">
        <v>421</v>
      </c>
      <c r="R34" s="5">
        <v>295</v>
      </c>
      <c r="S34" s="5">
        <v>186</v>
      </c>
      <c r="T34" s="5">
        <v>1380</v>
      </c>
      <c r="U34" s="5">
        <v>13</v>
      </c>
      <c r="V34" s="5">
        <v>12</v>
      </c>
      <c r="W34" s="5">
        <v>22</v>
      </c>
      <c r="X34" s="5">
        <v>29</v>
      </c>
    </row>
    <row r="35" spans="1:24" ht="30" customHeight="1" x14ac:dyDescent="0.35">
      <c r="A35" s="5" t="s">
        <v>78</v>
      </c>
      <c r="B35" s="5" t="s">
        <v>78</v>
      </c>
      <c r="C35" s="5" t="s">
        <v>15</v>
      </c>
      <c r="D35" s="5">
        <v>1456</v>
      </c>
      <c r="E35" s="5">
        <f t="shared" si="0"/>
        <v>33</v>
      </c>
      <c r="F35" s="5">
        <v>258463</v>
      </c>
      <c r="G35" s="6">
        <f t="shared" si="3"/>
        <v>56.333014783547355</v>
      </c>
      <c r="H35" s="7">
        <f t="shared" si="1"/>
        <v>38</v>
      </c>
      <c r="I35" s="5">
        <v>253</v>
      </c>
      <c r="J35" s="5">
        <v>323</v>
      </c>
      <c r="K35" s="5">
        <v>221</v>
      </c>
      <c r="L35" s="5">
        <v>205</v>
      </c>
      <c r="M35" s="5">
        <v>178</v>
      </c>
      <c r="N35" s="5">
        <v>276</v>
      </c>
      <c r="O35" s="5">
        <v>524</v>
      </c>
      <c r="P35" s="5">
        <v>389</v>
      </c>
      <c r="Q35" s="5">
        <v>279</v>
      </c>
      <c r="R35" s="5">
        <v>148</v>
      </c>
      <c r="S35" s="5">
        <v>116</v>
      </c>
      <c r="T35" s="5">
        <v>1296</v>
      </c>
      <c r="U35" s="5">
        <v>31</v>
      </c>
      <c r="V35" s="5">
        <v>24</v>
      </c>
      <c r="W35" s="5">
        <v>33</v>
      </c>
      <c r="X35" s="5">
        <v>32</v>
      </c>
    </row>
    <row r="36" spans="1:24" ht="30" customHeight="1" x14ac:dyDescent="0.35">
      <c r="A36" s="5" t="s">
        <v>73</v>
      </c>
      <c r="B36" s="5" t="s">
        <v>79</v>
      </c>
      <c r="C36" s="5" t="s">
        <v>12</v>
      </c>
      <c r="D36" s="5">
        <v>1373</v>
      </c>
      <c r="E36" s="5">
        <f t="shared" si="0"/>
        <v>34</v>
      </c>
      <c r="F36" s="5">
        <v>206193</v>
      </c>
      <c r="G36" s="6">
        <f t="shared" si="3"/>
        <v>66.588099499013055</v>
      </c>
      <c r="H36" s="7">
        <f t="shared" si="1"/>
        <v>18</v>
      </c>
      <c r="I36" s="5">
        <v>204</v>
      </c>
      <c r="J36" s="5">
        <v>347</v>
      </c>
      <c r="K36" s="5">
        <v>252</v>
      </c>
      <c r="L36" s="5">
        <v>204</v>
      </c>
      <c r="M36" s="5">
        <v>159</v>
      </c>
      <c r="N36" s="5">
        <v>207</v>
      </c>
      <c r="O36" s="5">
        <v>381</v>
      </c>
      <c r="P36" s="5">
        <v>255</v>
      </c>
      <c r="Q36" s="5">
        <v>224</v>
      </c>
      <c r="R36" s="5">
        <v>294</v>
      </c>
      <c r="S36" s="5">
        <v>219</v>
      </c>
      <c r="T36" s="5">
        <v>1154</v>
      </c>
      <c r="U36" s="5">
        <v>46</v>
      </c>
      <c r="V36" s="5">
        <v>64</v>
      </c>
      <c r="W36" s="5">
        <v>61</v>
      </c>
      <c r="X36" s="5">
        <v>26</v>
      </c>
    </row>
    <row r="37" spans="1:24" ht="30" customHeight="1" x14ac:dyDescent="0.35">
      <c r="A37" s="5" t="s">
        <v>88</v>
      </c>
      <c r="B37" s="5" t="s">
        <v>76</v>
      </c>
      <c r="C37" s="5" t="s">
        <v>5</v>
      </c>
      <c r="D37" s="5">
        <v>1297</v>
      </c>
      <c r="E37" s="5">
        <f t="shared" si="0"/>
        <v>35</v>
      </c>
      <c r="F37" s="5">
        <v>221132</v>
      </c>
      <c r="G37" s="6">
        <f t="shared" si="3"/>
        <v>58.652750393430168</v>
      </c>
      <c r="H37" s="7">
        <f t="shared" si="1"/>
        <v>35</v>
      </c>
      <c r="I37" s="5">
        <v>179</v>
      </c>
      <c r="J37" s="5">
        <v>320</v>
      </c>
      <c r="K37" s="5">
        <v>226</v>
      </c>
      <c r="L37" s="5">
        <v>176</v>
      </c>
      <c r="M37" s="5">
        <v>184</v>
      </c>
      <c r="N37" s="5">
        <v>212</v>
      </c>
      <c r="O37" s="5">
        <v>478</v>
      </c>
      <c r="P37" s="5">
        <v>239</v>
      </c>
      <c r="Q37" s="5">
        <v>280</v>
      </c>
      <c r="R37" s="5">
        <v>258</v>
      </c>
      <c r="S37" s="5">
        <v>42</v>
      </c>
      <c r="T37" s="5">
        <v>857</v>
      </c>
      <c r="U37" s="5">
        <v>226</v>
      </c>
      <c r="V37" s="5">
        <v>47</v>
      </c>
      <c r="W37" s="5">
        <v>32</v>
      </c>
      <c r="X37" s="5">
        <v>88</v>
      </c>
    </row>
    <row r="38" spans="1:24" ht="30" customHeight="1" x14ac:dyDescent="0.35">
      <c r="A38" s="5" t="s">
        <v>73</v>
      </c>
      <c r="B38" s="5" t="s">
        <v>74</v>
      </c>
      <c r="C38" s="5" t="s">
        <v>24</v>
      </c>
      <c r="D38" s="5">
        <v>1257</v>
      </c>
      <c r="E38" s="5">
        <f t="shared" si="0"/>
        <v>36</v>
      </c>
      <c r="F38" s="5">
        <v>203879</v>
      </c>
      <c r="G38" s="6">
        <f t="shared" si="3"/>
        <v>61.654216471534589</v>
      </c>
      <c r="H38" s="7">
        <f t="shared" si="1"/>
        <v>29</v>
      </c>
      <c r="I38" s="5">
        <v>179</v>
      </c>
      <c r="J38" s="5">
        <v>281</v>
      </c>
      <c r="K38" s="5">
        <v>220</v>
      </c>
      <c r="L38" s="5">
        <v>187</v>
      </c>
      <c r="M38" s="5">
        <v>174</v>
      </c>
      <c r="N38" s="5">
        <v>216</v>
      </c>
      <c r="O38" s="5">
        <v>180</v>
      </c>
      <c r="P38" s="5">
        <v>334</v>
      </c>
      <c r="Q38" s="5">
        <v>362</v>
      </c>
      <c r="R38" s="5">
        <v>203</v>
      </c>
      <c r="S38" s="5">
        <v>178</v>
      </c>
      <c r="T38" s="5">
        <v>1106</v>
      </c>
      <c r="U38" s="5" t="s">
        <v>53</v>
      </c>
      <c r="V38" s="5" t="s">
        <v>39</v>
      </c>
      <c r="W38" s="5" t="s">
        <v>54</v>
      </c>
      <c r="X38" s="5" t="s">
        <v>52</v>
      </c>
    </row>
    <row r="39" spans="1:24" ht="30" customHeight="1" x14ac:dyDescent="0.35">
      <c r="A39" s="5" t="s">
        <v>87</v>
      </c>
      <c r="B39" s="5" t="s">
        <v>86</v>
      </c>
      <c r="C39" s="5" t="s">
        <v>4</v>
      </c>
      <c r="D39" s="5">
        <v>1251</v>
      </c>
      <c r="E39" s="5">
        <f t="shared" si="0"/>
        <v>37</v>
      </c>
      <c r="F39" s="5">
        <v>200486</v>
      </c>
      <c r="G39" s="6">
        <f t="shared" si="3"/>
        <v>62.398371956146562</v>
      </c>
      <c r="H39" s="7">
        <f t="shared" si="1"/>
        <v>26</v>
      </c>
      <c r="I39" s="5">
        <v>136</v>
      </c>
      <c r="J39" s="5">
        <v>289</v>
      </c>
      <c r="K39" s="5">
        <v>195</v>
      </c>
      <c r="L39" s="5">
        <v>219</v>
      </c>
      <c r="M39" s="5">
        <v>181</v>
      </c>
      <c r="N39" s="5">
        <v>231</v>
      </c>
      <c r="O39" s="5">
        <v>221</v>
      </c>
      <c r="P39" s="5">
        <v>318</v>
      </c>
      <c r="Q39" s="5">
        <v>386</v>
      </c>
      <c r="R39" s="5">
        <v>217</v>
      </c>
      <c r="S39" s="5">
        <v>109</v>
      </c>
      <c r="T39" s="5">
        <v>1164</v>
      </c>
      <c r="U39" s="5" t="s">
        <v>51</v>
      </c>
      <c r="V39" s="5" t="s">
        <v>39</v>
      </c>
      <c r="W39" s="5" t="s">
        <v>52</v>
      </c>
      <c r="X39" s="5" t="s">
        <v>52</v>
      </c>
    </row>
    <row r="40" spans="1:24" ht="30" customHeight="1" x14ac:dyDescent="0.35">
      <c r="A40" s="5" t="s">
        <v>73</v>
      </c>
      <c r="B40" s="5" t="s">
        <v>77</v>
      </c>
      <c r="C40" s="5" t="s">
        <v>10</v>
      </c>
      <c r="D40" s="5">
        <v>1113</v>
      </c>
      <c r="E40" s="5">
        <f t="shared" si="0"/>
        <v>38</v>
      </c>
      <c r="F40" s="5">
        <v>199737</v>
      </c>
      <c r="G40" s="6">
        <f t="shared" si="3"/>
        <v>55.723276108082125</v>
      </c>
      <c r="H40" s="7">
        <f t="shared" si="1"/>
        <v>40</v>
      </c>
      <c r="I40" s="5">
        <v>164</v>
      </c>
      <c r="J40" s="5">
        <v>291</v>
      </c>
      <c r="K40" s="5">
        <v>172</v>
      </c>
      <c r="L40" s="5">
        <v>171</v>
      </c>
      <c r="M40" s="5">
        <v>145</v>
      </c>
      <c r="N40" s="5">
        <v>170</v>
      </c>
      <c r="O40" s="5">
        <v>189</v>
      </c>
      <c r="P40" s="5">
        <v>281</v>
      </c>
      <c r="Q40" s="5">
        <v>289</v>
      </c>
      <c r="R40" s="5">
        <v>221</v>
      </c>
      <c r="S40" s="5">
        <v>133</v>
      </c>
      <c r="T40" s="5">
        <v>1058</v>
      </c>
      <c r="U40" s="5" t="s">
        <v>39</v>
      </c>
      <c r="V40" s="5" t="s">
        <v>39</v>
      </c>
      <c r="W40" s="5" t="s">
        <v>39</v>
      </c>
      <c r="X40" s="5" t="s">
        <v>39</v>
      </c>
    </row>
    <row r="41" spans="1:24" ht="30" customHeight="1" x14ac:dyDescent="0.35">
      <c r="A41" s="5" t="s">
        <v>78</v>
      </c>
      <c r="B41" s="5" t="s">
        <v>78</v>
      </c>
      <c r="C41" s="5" t="s">
        <v>6</v>
      </c>
      <c r="D41" s="5">
        <v>1105</v>
      </c>
      <c r="E41" s="5">
        <f t="shared" si="0"/>
        <v>39</v>
      </c>
      <c r="F41" s="5">
        <v>173823</v>
      </c>
      <c r="G41" s="6">
        <f t="shared" si="3"/>
        <v>63.57041358163189</v>
      </c>
      <c r="H41" s="7">
        <f t="shared" si="1"/>
        <v>24</v>
      </c>
      <c r="I41" s="5">
        <v>178</v>
      </c>
      <c r="J41" s="5">
        <v>260</v>
      </c>
      <c r="K41" s="5">
        <v>163</v>
      </c>
      <c r="L41" s="5">
        <v>152</v>
      </c>
      <c r="M41" s="5">
        <v>150</v>
      </c>
      <c r="N41" s="5">
        <v>202</v>
      </c>
      <c r="O41" s="5">
        <v>308</v>
      </c>
      <c r="P41" s="5">
        <v>307</v>
      </c>
      <c r="Q41" s="5">
        <v>268</v>
      </c>
      <c r="R41" s="5">
        <v>138</v>
      </c>
      <c r="S41" s="5">
        <v>84</v>
      </c>
      <c r="T41" s="5">
        <v>996</v>
      </c>
      <c r="U41" s="5">
        <v>11</v>
      </c>
      <c r="V41" s="5">
        <v>15</v>
      </c>
      <c r="W41" s="5">
        <v>41</v>
      </c>
      <c r="X41" s="5">
        <v>22</v>
      </c>
    </row>
    <row r="42" spans="1:24" ht="30" customHeight="1" x14ac:dyDescent="0.35">
      <c r="A42" s="5" t="s">
        <v>78</v>
      </c>
      <c r="B42" s="5" t="s">
        <v>78</v>
      </c>
      <c r="C42" s="5" t="s">
        <v>20</v>
      </c>
      <c r="D42" s="5">
        <v>1076</v>
      </c>
      <c r="E42" s="5">
        <f t="shared" si="0"/>
        <v>40</v>
      </c>
      <c r="F42" s="5">
        <v>147483</v>
      </c>
      <c r="G42" s="6">
        <f t="shared" si="3"/>
        <v>72.957561210444595</v>
      </c>
      <c r="H42" s="7">
        <f t="shared" si="1"/>
        <v>4</v>
      </c>
      <c r="I42" s="5">
        <v>133</v>
      </c>
      <c r="J42" s="5">
        <v>226</v>
      </c>
      <c r="K42" s="5">
        <v>198</v>
      </c>
      <c r="L42" s="5">
        <v>167</v>
      </c>
      <c r="M42" s="5">
        <v>133</v>
      </c>
      <c r="N42" s="5">
        <v>219</v>
      </c>
      <c r="O42" s="5">
        <v>10</v>
      </c>
      <c r="P42" s="5">
        <v>123</v>
      </c>
      <c r="Q42" s="5">
        <v>430</v>
      </c>
      <c r="R42" s="5">
        <v>388</v>
      </c>
      <c r="S42" s="5">
        <v>125</v>
      </c>
      <c r="T42" s="5">
        <v>1047</v>
      </c>
      <c r="U42" s="5" t="s">
        <v>39</v>
      </c>
      <c r="V42" s="5" t="s">
        <v>39</v>
      </c>
      <c r="W42" s="5">
        <v>13</v>
      </c>
      <c r="X42" s="5">
        <v>10</v>
      </c>
    </row>
    <row r="43" spans="1:24" ht="30" customHeight="1" x14ac:dyDescent="0.35">
      <c r="A43" s="5" t="s">
        <v>78</v>
      </c>
      <c r="B43" s="5" t="s">
        <v>78</v>
      </c>
      <c r="C43" s="5" t="s">
        <v>13</v>
      </c>
      <c r="D43" s="5">
        <v>1011</v>
      </c>
      <c r="E43" s="5">
        <f t="shared" si="0"/>
        <v>41</v>
      </c>
      <c r="F43" s="5">
        <v>147617</v>
      </c>
      <c r="G43" s="6">
        <f t="shared" si="3"/>
        <v>68.488046769681006</v>
      </c>
      <c r="H43" s="7">
        <f t="shared" si="1"/>
        <v>12</v>
      </c>
      <c r="I43" s="5">
        <v>147</v>
      </c>
      <c r="J43" s="5">
        <v>250</v>
      </c>
      <c r="K43" s="5">
        <v>181</v>
      </c>
      <c r="L43" s="5">
        <v>146</v>
      </c>
      <c r="M43" s="5">
        <v>116</v>
      </c>
      <c r="N43" s="5">
        <v>171</v>
      </c>
      <c r="O43" s="5">
        <v>137</v>
      </c>
      <c r="P43" s="5">
        <v>310</v>
      </c>
      <c r="Q43" s="5">
        <v>307</v>
      </c>
      <c r="R43" s="5">
        <v>192</v>
      </c>
      <c r="S43" s="5">
        <v>65</v>
      </c>
      <c r="T43" s="5">
        <v>926</v>
      </c>
      <c r="U43" s="5" t="s">
        <v>39</v>
      </c>
      <c r="V43" s="5" t="s">
        <v>39</v>
      </c>
      <c r="W43" s="5">
        <v>14</v>
      </c>
      <c r="X43" s="5" t="s">
        <v>39</v>
      </c>
    </row>
    <row r="44" spans="1:24" ht="30" customHeight="1" x14ac:dyDescent="0.35">
      <c r="A44" s="5" t="s">
        <v>73</v>
      </c>
      <c r="B44" s="5" t="s">
        <v>74</v>
      </c>
      <c r="C44" s="5" t="s">
        <v>49</v>
      </c>
      <c r="D44" s="5">
        <v>881</v>
      </c>
      <c r="E44" s="5">
        <f t="shared" si="0"/>
        <v>42</v>
      </c>
      <c r="F44" s="5">
        <v>134598</v>
      </c>
      <c r="G44" s="6">
        <f t="shared" si="3"/>
        <v>65.454167223881484</v>
      </c>
      <c r="H44" s="7">
        <f t="shared" si="1"/>
        <v>19</v>
      </c>
      <c r="I44" s="5">
        <v>109</v>
      </c>
      <c r="J44" s="5">
        <v>231</v>
      </c>
      <c r="K44" s="5">
        <v>134</v>
      </c>
      <c r="L44" s="5">
        <v>137</v>
      </c>
      <c r="M44" s="5">
        <v>107</v>
      </c>
      <c r="N44" s="5">
        <v>163</v>
      </c>
      <c r="O44" s="5">
        <v>110</v>
      </c>
      <c r="P44" s="5">
        <v>176</v>
      </c>
      <c r="Q44" s="5">
        <v>262</v>
      </c>
      <c r="R44" s="5">
        <v>207</v>
      </c>
      <c r="S44" s="5">
        <v>126</v>
      </c>
      <c r="T44" s="5">
        <v>784</v>
      </c>
      <c r="U44" s="5">
        <v>30</v>
      </c>
      <c r="V44" s="5">
        <v>13</v>
      </c>
      <c r="W44" s="5">
        <v>30</v>
      </c>
      <c r="X44" s="5">
        <v>10</v>
      </c>
    </row>
    <row r="45" spans="1:24" x14ac:dyDescent="0.35">
      <c r="A45" s="8"/>
      <c r="B45" s="8"/>
      <c r="C45" s="8" t="s">
        <v>57</v>
      </c>
      <c r="D45" s="8">
        <f>SUM(D3:D44)</f>
        <v>105357</v>
      </c>
      <c r="E45" s="8"/>
      <c r="F45" s="8">
        <f>SUM(F3:F44)</f>
        <v>16023184</v>
      </c>
      <c r="G45" s="9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1"/>
      <c r="T45" s="10"/>
      <c r="U45" s="10"/>
      <c r="V45" s="10"/>
      <c r="W45" s="10"/>
      <c r="X45" s="10"/>
    </row>
    <row r="46" spans="1:24" ht="20" x14ac:dyDescent="0.35">
      <c r="A46" s="11"/>
      <c r="B46" s="11"/>
      <c r="C46" s="11" t="s">
        <v>55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30" x14ac:dyDescent="0.35">
      <c r="A47" s="10"/>
      <c r="B47" s="10"/>
      <c r="C47" s="10" t="s">
        <v>56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</sheetData>
  <autoFilter ref="C2:X47" xr:uid="{00000000-0001-0000-0000-000000000000}"/>
  <sortState xmlns:xlrd2="http://schemas.microsoft.com/office/spreadsheetml/2017/richdata2" ref="C4:X47">
    <sortCondition ref="E3:E47"/>
  </sortState>
  <mergeCells count="11">
    <mergeCell ref="I1:N1"/>
    <mergeCell ref="O1:S1"/>
    <mergeCell ref="T1:X1"/>
    <mergeCell ref="A1:A2"/>
    <mergeCell ref="B1:B2"/>
    <mergeCell ref="H1:H2"/>
    <mergeCell ref="E1:E2"/>
    <mergeCell ref="C1:C2"/>
    <mergeCell ref="D1:D2"/>
    <mergeCell ref="F1:F2"/>
    <mergeCell ref="G1:G2"/>
  </mergeCells>
  <conditionalFormatting sqref="T3:X44">
    <cfRule type="cellIs" dxfId="3" priority="2" operator="lessThan">
      <formula>10</formula>
    </cfRule>
  </conditionalFormatting>
  <conditionalFormatting sqref="A1:X45">
    <cfRule type="expression" dxfId="2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1622988FDCB0489F73DB9A00466ACD" ma:contentTypeVersion="16" ma:contentTypeDescription="Create a new document." ma:contentTypeScope="" ma:versionID="799c09366acca132ff6ed038bc07a3ae">
  <xsd:schema xmlns:xsd="http://www.w3.org/2001/XMLSchema" xmlns:xs="http://www.w3.org/2001/XMLSchema" xmlns:p="http://schemas.microsoft.com/office/2006/metadata/properties" xmlns:ns2="cafa04f4-673b-4976-8fdd-259063c9ca9e" xmlns:ns3="1b09c304-60a2-4bb7-8ead-40f5e186aa60" xmlns:ns4="54be2c83-073b-4ee4-9b5f-41158315fd11" targetNamespace="http://schemas.microsoft.com/office/2006/metadata/properties" ma:root="true" ma:fieldsID="e9f8e4635d62dd4c075ad8e830e82a46" ns2:_="" ns3:_="" ns4:_="">
    <xsd:import namespace="cafa04f4-673b-4976-8fdd-259063c9ca9e"/>
    <xsd:import namespace="1b09c304-60a2-4bb7-8ead-40f5e186aa60"/>
    <xsd:import namespace="54be2c83-073b-4ee4-9b5f-41158315fd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04f4-673b-4976-8fdd-259063c9ca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9c304-60a2-4bb7-8ead-40f5e186a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9db5ba9-50f8-489a-b2a2-219c8c04d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e2c83-073b-4ee4-9b5f-41158315fd1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49dc14e-cdb6-4665-a9c4-752be6a82c8e}" ma:internalName="TaxCatchAll" ma:showField="CatchAllData" ma:web="54be2c83-073b-4ee4-9b5f-41158315fd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be2c83-073b-4ee4-9b5f-41158315fd11" xsi:nil="true"/>
    <lcf76f155ced4ddcb4097134ff3c332f xmlns="1b09c304-60a2-4bb7-8ead-40f5e186aa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5B5B4F-1C84-4D75-A02F-5F1596FA1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04f4-673b-4976-8fdd-259063c9ca9e"/>
    <ds:schemaRef ds:uri="1b09c304-60a2-4bb7-8ead-40f5e186aa60"/>
    <ds:schemaRef ds:uri="54be2c83-073b-4ee4-9b5f-41158315f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EB03A-AE03-42C2-82FD-86C0747E771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fa04f4-673b-4976-8fdd-259063c9ca9e"/>
    <ds:schemaRef ds:uri="http://purl.org/dc/elements/1.1/"/>
    <ds:schemaRef ds:uri="http://schemas.microsoft.com/office/2006/metadata/properties"/>
    <ds:schemaRef ds:uri="1b09c304-60a2-4bb7-8ead-40f5e186aa60"/>
    <ds:schemaRef ds:uri="http://www.w3.org/XML/1998/namespace"/>
    <ds:schemaRef ds:uri="http://purl.org/dc/dcmitype/"/>
    <ds:schemaRef ds:uri="54be2c83-073b-4ee4-9b5f-41158315fd11"/>
  </ds:schemaRefs>
</ds:datastoreItem>
</file>

<file path=customXml/itemProps3.xml><?xml version="1.0" encoding="utf-8"?>
<ds:datastoreItem xmlns:ds="http://schemas.openxmlformats.org/officeDocument/2006/customXml" ds:itemID="{0A4DC10F-3282-424E-A125-6E8B72417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Jarvis, S.W.</dc:creator>
  <cp:lastModifiedBy>James Cooper</cp:lastModifiedBy>
  <dcterms:created xsi:type="dcterms:W3CDTF">2021-05-12T14:23:39Z</dcterms:created>
  <dcterms:modified xsi:type="dcterms:W3CDTF">2022-11-10T17:21:39Z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0x010100C21622988FDCB0489F73DB9A00466ACD</vt:lpwstr>
  </property>
  <property fmtid="{D5CDD505-2E9C-101B-9397-08002B2CF9AE}" pid="3" name="MediaServiceImageTags">
    <vt:lpwstr/>
  </property>
</Properties>
</file>